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1" sheetId="1" r:id="rId1"/>
    <sheet name="2" sheetId="2" r:id="rId2"/>
  </sheets>
  <definedNames>
    <definedName name="_xlnm.Print_Area" localSheetId="0">'1'!$A$1:$L$17</definedName>
    <definedName name="_xlnm.Print_Area" localSheetId="1">'2'!$A$1:$F$19</definedName>
  </definedNames>
  <calcPr calcId="144525"/>
</workbook>
</file>

<file path=xl/calcChain.xml><?xml version="1.0" encoding="utf-8"?>
<calcChain xmlns="http://schemas.openxmlformats.org/spreadsheetml/2006/main">
  <c r="D17" i="1" l="1"/>
  <c r="J17" i="1"/>
  <c r="E17" i="1"/>
  <c r="F19" i="2"/>
  <c r="E19" i="2"/>
  <c r="D19" i="2"/>
  <c r="C19" i="2"/>
  <c r="K18" i="2"/>
  <c r="L17" i="1"/>
  <c r="G17" i="1"/>
  <c r="F17" i="1"/>
  <c r="K6" i="1"/>
  <c r="K17" i="1" s="1"/>
  <c r="I6" i="1"/>
  <c r="I17" i="1" s="1"/>
  <c r="H6" i="1"/>
  <c r="H17" i="1" s="1"/>
</calcChain>
</file>

<file path=xl/sharedStrings.xml><?xml version="1.0" encoding="utf-8"?>
<sst xmlns="http://schemas.openxmlformats.org/spreadsheetml/2006/main" count="72" uniqueCount="52">
  <si>
    <t>贵州省2016年农机购置补贴绩效考核评分表（市级）</t>
    <phoneticPr fontId="1" type="noConversion"/>
  </si>
  <si>
    <t>一级指标</t>
  </si>
  <si>
    <t>二级指标</t>
  </si>
  <si>
    <t>分值</t>
    <phoneticPr fontId="1" type="noConversion"/>
  </si>
  <si>
    <t>贵阳</t>
    <phoneticPr fontId="1" type="noConversion"/>
  </si>
  <si>
    <t>遵义</t>
    <phoneticPr fontId="1" type="noConversion"/>
  </si>
  <si>
    <t>安顺</t>
    <phoneticPr fontId="1" type="noConversion"/>
  </si>
  <si>
    <t>六盘水</t>
    <phoneticPr fontId="1" type="noConversion"/>
  </si>
  <si>
    <t>铜仁</t>
    <phoneticPr fontId="1" type="noConversion"/>
  </si>
  <si>
    <t>黔南</t>
    <phoneticPr fontId="1" type="noConversion"/>
  </si>
  <si>
    <t>黔东南</t>
    <phoneticPr fontId="1" type="noConversion"/>
  </si>
  <si>
    <t>黔西南</t>
    <phoneticPr fontId="1" type="noConversion"/>
  </si>
  <si>
    <t>省级考核</t>
  </si>
  <si>
    <t>制度建设                                                                                                                          （10分）</t>
  </si>
  <si>
    <t>1.建立健全制度</t>
  </si>
  <si>
    <t>重点工作                                                                                                                                 （70分）</t>
  </si>
  <si>
    <t>2.信息公开</t>
  </si>
  <si>
    <t>3.监督检查</t>
  </si>
  <si>
    <t>4.投诉处理</t>
  </si>
  <si>
    <t>5.补贴系统应用</t>
  </si>
  <si>
    <t>6.工作经费保障</t>
  </si>
  <si>
    <t>7.廉政风险防控</t>
  </si>
  <si>
    <t>执行实施                                                                                                             （20分）</t>
  </si>
  <si>
    <t>8.补贴资金使用及结算</t>
  </si>
  <si>
    <t>9.材料上报</t>
  </si>
  <si>
    <t>扣分项及一票否决</t>
  </si>
  <si>
    <t>出现弄虚作假行为</t>
  </si>
  <si>
    <t>出现重大违法违规行为</t>
  </si>
  <si>
    <t>合计</t>
  </si>
  <si>
    <t>附件1</t>
    <phoneticPr fontId="1" type="noConversion"/>
  </si>
  <si>
    <t>附件2</t>
    <phoneticPr fontId="6" type="noConversion"/>
  </si>
  <si>
    <t>被考核单位名称</t>
    <phoneticPr fontId="1" type="noConversion"/>
  </si>
  <si>
    <t>贵安新区</t>
    <phoneticPr fontId="1" type="noConversion"/>
  </si>
  <si>
    <t>仁怀市</t>
    <phoneticPr fontId="1" type="noConversion"/>
  </si>
  <si>
    <t>威宁县</t>
    <phoneticPr fontId="1" type="noConversion"/>
  </si>
  <si>
    <t>省级考核</t>
    <phoneticPr fontId="1" type="noConversion"/>
  </si>
  <si>
    <t>制度建设（10分）</t>
  </si>
  <si>
    <t>3.确定补贴对象</t>
  </si>
  <si>
    <t>4.核实机具</t>
  </si>
  <si>
    <t>5.处理群众投诉</t>
  </si>
  <si>
    <t>6.补贴系统应用</t>
  </si>
  <si>
    <t>7.工作经费保障</t>
  </si>
  <si>
    <t>执行实施（20分）</t>
    <phoneticPr fontId="1" type="noConversion"/>
  </si>
  <si>
    <t>8.补贴资金结算</t>
  </si>
  <si>
    <t>10.档案管理</t>
  </si>
  <si>
    <t>出现不公正行为</t>
  </si>
  <si>
    <t>重点工作 （70分）</t>
    <phoneticPr fontId="1" type="noConversion"/>
  </si>
  <si>
    <t>毕节</t>
    <phoneticPr fontId="1" type="noConversion"/>
  </si>
  <si>
    <t>贵州省2016年农机购置补贴绩效考核评分表（贵安新区及省直管县）</t>
    <phoneticPr fontId="6" type="noConversion"/>
  </si>
  <si>
    <t>加分项</t>
    <phoneticPr fontId="1" type="noConversion"/>
  </si>
  <si>
    <t>补贴资金使用进度</t>
    <phoneticPr fontId="1" type="noConversion"/>
  </si>
  <si>
    <t>5至10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</si>
</sst>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5" sqref="M15"/>
    </sheetView>
  </sheetViews>
  <sheetFormatPr defaultRowHeight="13.5"/>
  <cols>
    <col min="1" max="1" width="12.375" customWidth="1"/>
    <col min="2" max="2" width="21.375" customWidth="1"/>
    <col min="3" max="3" width="6.625" customWidth="1"/>
    <col min="4" max="12" width="9.75" customWidth="1"/>
    <col min="13" max="13" width="30.375" customWidth="1"/>
  </cols>
  <sheetData>
    <row r="1" spans="1:13" s="3" customFormat="1" ht="20.25" customHeight="1">
      <c r="A1" s="3" t="s">
        <v>29</v>
      </c>
    </row>
    <row r="2" spans="1:13" s="1" customFormat="1" ht="24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10" customFormat="1" ht="30" customHeight="1">
      <c r="A3" s="35" t="s">
        <v>1</v>
      </c>
      <c r="B3" s="35" t="s">
        <v>2</v>
      </c>
      <c r="C3" s="35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47</v>
      </c>
      <c r="J3" s="22" t="s">
        <v>9</v>
      </c>
      <c r="K3" s="22" t="s">
        <v>10</v>
      </c>
      <c r="L3" s="22" t="s">
        <v>11</v>
      </c>
    </row>
    <row r="4" spans="1:13" s="24" customFormat="1" ht="30" customHeight="1">
      <c r="A4" s="35"/>
      <c r="B4" s="35"/>
      <c r="C4" s="35"/>
      <c r="D4" s="23" t="s">
        <v>12</v>
      </c>
      <c r="E4" s="23" t="s">
        <v>12</v>
      </c>
      <c r="F4" s="23" t="s">
        <v>12</v>
      </c>
      <c r="G4" s="23" t="s">
        <v>12</v>
      </c>
      <c r="H4" s="23" t="s">
        <v>12</v>
      </c>
      <c r="I4" s="23" t="s">
        <v>12</v>
      </c>
      <c r="J4" s="23" t="s">
        <v>12</v>
      </c>
      <c r="K4" s="23" t="s">
        <v>12</v>
      </c>
      <c r="L4" s="23" t="s">
        <v>12</v>
      </c>
    </row>
    <row r="5" spans="1:13" s="10" customFormat="1" ht="30" customHeight="1">
      <c r="A5" s="25" t="s">
        <v>13</v>
      </c>
      <c r="B5" s="25" t="s">
        <v>14</v>
      </c>
      <c r="C5" s="26">
        <v>10</v>
      </c>
      <c r="D5" s="26">
        <v>10</v>
      </c>
      <c r="E5" s="26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</row>
    <row r="6" spans="1:13" s="10" customFormat="1" ht="30" customHeight="1">
      <c r="A6" s="33" t="s">
        <v>15</v>
      </c>
      <c r="B6" s="25" t="s">
        <v>16</v>
      </c>
      <c r="C6" s="26">
        <v>30</v>
      </c>
      <c r="D6" s="26">
        <v>30</v>
      </c>
      <c r="E6" s="26">
        <v>30</v>
      </c>
      <c r="F6" s="26">
        <v>30</v>
      </c>
      <c r="G6" s="26">
        <v>30</v>
      </c>
      <c r="H6" s="26">
        <f>30-8*3</f>
        <v>6</v>
      </c>
      <c r="I6" s="26">
        <f>30-5</f>
        <v>25</v>
      </c>
      <c r="J6" s="26">
        <v>0</v>
      </c>
      <c r="K6" s="26">
        <f>30-9*3</f>
        <v>3</v>
      </c>
      <c r="L6" s="26">
        <v>30</v>
      </c>
    </row>
    <row r="7" spans="1:13" s="10" customFormat="1" ht="30" customHeight="1">
      <c r="A7" s="33"/>
      <c r="B7" s="25" t="s">
        <v>17</v>
      </c>
      <c r="C7" s="26">
        <v>10</v>
      </c>
      <c r="D7" s="26">
        <v>10</v>
      </c>
      <c r="E7" s="26">
        <v>10</v>
      </c>
      <c r="F7" s="26">
        <v>10</v>
      </c>
      <c r="G7" s="26">
        <v>10</v>
      </c>
      <c r="H7" s="26">
        <v>10</v>
      </c>
      <c r="I7" s="26">
        <v>10</v>
      </c>
      <c r="J7" s="26">
        <v>10</v>
      </c>
      <c r="K7" s="26">
        <v>10</v>
      </c>
      <c r="L7" s="26">
        <v>10</v>
      </c>
    </row>
    <row r="8" spans="1:13" s="10" customFormat="1" ht="30" customHeight="1">
      <c r="A8" s="33"/>
      <c r="B8" s="25" t="s">
        <v>18</v>
      </c>
      <c r="C8" s="26">
        <v>10</v>
      </c>
      <c r="D8" s="26">
        <v>10</v>
      </c>
      <c r="E8" s="26">
        <v>10</v>
      </c>
      <c r="F8" s="26">
        <v>10</v>
      </c>
      <c r="G8" s="26">
        <v>10</v>
      </c>
      <c r="H8" s="26">
        <v>10</v>
      </c>
      <c r="I8" s="26">
        <v>10</v>
      </c>
      <c r="J8" s="26">
        <v>10</v>
      </c>
      <c r="K8" s="26">
        <v>10</v>
      </c>
      <c r="L8" s="26">
        <v>10</v>
      </c>
    </row>
    <row r="9" spans="1:13" s="10" customFormat="1" ht="30" customHeight="1">
      <c r="A9" s="33"/>
      <c r="B9" s="25" t="s">
        <v>19</v>
      </c>
      <c r="C9" s="26">
        <v>10</v>
      </c>
      <c r="D9" s="26">
        <v>10</v>
      </c>
      <c r="E9" s="26">
        <v>10</v>
      </c>
      <c r="F9" s="26">
        <v>10</v>
      </c>
      <c r="G9" s="26">
        <v>10</v>
      </c>
      <c r="H9" s="26">
        <v>10</v>
      </c>
      <c r="I9" s="26">
        <v>10</v>
      </c>
      <c r="J9" s="26">
        <v>10</v>
      </c>
      <c r="K9" s="26">
        <v>10</v>
      </c>
      <c r="L9" s="26">
        <v>10</v>
      </c>
    </row>
    <row r="10" spans="1:13" s="10" customFormat="1" ht="30" customHeight="1">
      <c r="A10" s="33"/>
      <c r="B10" s="25" t="s">
        <v>20</v>
      </c>
      <c r="C10" s="26">
        <v>5</v>
      </c>
      <c r="D10" s="26">
        <v>3</v>
      </c>
      <c r="E10" s="26">
        <v>3</v>
      </c>
      <c r="F10" s="26">
        <v>3</v>
      </c>
      <c r="G10" s="26">
        <v>3</v>
      </c>
      <c r="H10" s="26">
        <v>3</v>
      </c>
      <c r="I10" s="26">
        <v>3</v>
      </c>
      <c r="J10" s="26">
        <v>3</v>
      </c>
      <c r="K10" s="26">
        <v>3</v>
      </c>
      <c r="L10" s="26">
        <v>3</v>
      </c>
    </row>
    <row r="11" spans="1:13" s="10" customFormat="1" ht="30" customHeight="1">
      <c r="A11" s="33"/>
      <c r="B11" s="25" t="s">
        <v>21</v>
      </c>
      <c r="C11" s="26">
        <v>5</v>
      </c>
      <c r="D11" s="26">
        <v>5</v>
      </c>
      <c r="E11" s="26">
        <v>5</v>
      </c>
      <c r="F11" s="26">
        <v>5</v>
      </c>
      <c r="G11" s="26">
        <v>5</v>
      </c>
      <c r="H11" s="26">
        <v>5</v>
      </c>
      <c r="I11" s="26">
        <v>5</v>
      </c>
      <c r="J11" s="26">
        <v>5</v>
      </c>
      <c r="K11" s="26">
        <v>5</v>
      </c>
      <c r="L11" s="26">
        <v>5</v>
      </c>
    </row>
    <row r="12" spans="1:13" s="10" customFormat="1" ht="30" customHeight="1">
      <c r="A12" s="33" t="s">
        <v>22</v>
      </c>
      <c r="B12" s="25" t="s">
        <v>23</v>
      </c>
      <c r="C12" s="26">
        <v>10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3" s="10" customFormat="1" ht="30" customHeight="1">
      <c r="A13" s="33"/>
      <c r="B13" s="25" t="s">
        <v>24</v>
      </c>
      <c r="C13" s="26">
        <v>10</v>
      </c>
      <c r="D13" s="26">
        <v>1.4</v>
      </c>
      <c r="E13" s="26">
        <v>9.8000000000000007</v>
      </c>
      <c r="F13" s="26">
        <v>0.2</v>
      </c>
      <c r="G13" s="26">
        <v>4.5999999999999996</v>
      </c>
      <c r="H13" s="26">
        <v>0.4</v>
      </c>
      <c r="I13" s="26">
        <v>1.2</v>
      </c>
      <c r="J13" s="26">
        <v>3</v>
      </c>
      <c r="K13" s="26">
        <v>0.2</v>
      </c>
      <c r="L13" s="26">
        <v>1.6</v>
      </c>
    </row>
    <row r="14" spans="1:13" s="10" customFormat="1" ht="30" customHeight="1">
      <c r="A14" s="33" t="s">
        <v>25</v>
      </c>
      <c r="B14" s="25" t="s">
        <v>26</v>
      </c>
      <c r="C14" s="26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7"/>
    </row>
    <row r="15" spans="1:13" s="10" customFormat="1" ht="30" customHeight="1">
      <c r="A15" s="33"/>
      <c r="B15" s="25" t="s">
        <v>27</v>
      </c>
      <c r="C15" s="28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3" s="10" customFormat="1" ht="30" customHeight="1">
      <c r="A16" s="31" t="s">
        <v>49</v>
      </c>
      <c r="B16" s="31" t="s">
        <v>50</v>
      </c>
      <c r="C16" s="28" t="s">
        <v>51</v>
      </c>
      <c r="D16" s="26"/>
      <c r="E16" s="26">
        <v>5</v>
      </c>
      <c r="F16" s="26"/>
      <c r="G16" s="26"/>
      <c r="H16" s="26"/>
      <c r="I16" s="26">
        <v>8</v>
      </c>
      <c r="J16" s="26">
        <v>10</v>
      </c>
      <c r="K16" s="26"/>
      <c r="L16" s="26"/>
    </row>
    <row r="17" spans="1:12" s="10" customFormat="1" ht="30" customHeight="1">
      <c r="A17" s="33" t="s">
        <v>28</v>
      </c>
      <c r="B17" s="33"/>
      <c r="C17" s="28">
        <v>100</v>
      </c>
      <c r="D17" s="28">
        <f>SUM(D5:D15)</f>
        <v>79.400000000000006</v>
      </c>
      <c r="E17" s="32">
        <f>SUM(E5:E16)</f>
        <v>92.8</v>
      </c>
      <c r="F17" s="28">
        <f t="shared" ref="F17:L17" si="0">SUM(F5:F15)</f>
        <v>78.2</v>
      </c>
      <c r="G17" s="28">
        <f t="shared" si="0"/>
        <v>82.6</v>
      </c>
      <c r="H17" s="28">
        <f t="shared" si="0"/>
        <v>54.4</v>
      </c>
      <c r="I17" s="28">
        <f>SUM(I5:I16)</f>
        <v>82.2</v>
      </c>
      <c r="J17" s="28">
        <f>SUM(J5:J16)</f>
        <v>61</v>
      </c>
      <c r="K17" s="28">
        <f>SUM(K5:K15)</f>
        <v>51.2</v>
      </c>
      <c r="L17" s="28">
        <f t="shared" si="0"/>
        <v>79.599999999999994</v>
      </c>
    </row>
    <row r="18" spans="1:12" s="10" customFormat="1" ht="30.75" customHeight="1"/>
    <row r="19" spans="1:12" s="2" customFormat="1" ht="12"/>
    <row r="20" spans="1:12" s="2" customFormat="1" ht="12"/>
    <row r="21" spans="1:12" s="2" customFormat="1" ht="12"/>
  </sheetData>
  <mergeCells count="8">
    <mergeCell ref="A12:A13"/>
    <mergeCell ref="A14:A15"/>
    <mergeCell ref="A17:B17"/>
    <mergeCell ref="A2:L2"/>
    <mergeCell ref="A3:A4"/>
    <mergeCell ref="B3:B4"/>
    <mergeCell ref="C3:C4"/>
    <mergeCell ref="A6:A11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landscape" horizontalDpi="200" verticalDpi="200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defaultRowHeight="13.5"/>
  <cols>
    <col min="1" max="1" width="21.375" style="9" customWidth="1"/>
    <col min="2" max="2" width="22.125" style="9" customWidth="1"/>
    <col min="3" max="3" width="11" style="7" customWidth="1"/>
    <col min="4" max="6" width="14.875" style="8" customWidth="1"/>
  </cols>
  <sheetData>
    <row r="1" spans="1:6" ht="14.25">
      <c r="A1" s="4" t="s">
        <v>30</v>
      </c>
      <c r="B1" s="4"/>
      <c r="C1" s="5"/>
      <c r="D1" s="6"/>
      <c r="E1" s="6"/>
      <c r="F1" s="6"/>
    </row>
    <row r="2" spans="1:6" s="11" customFormat="1" ht="20.25">
      <c r="A2" s="37" t="s">
        <v>48</v>
      </c>
      <c r="B2" s="37"/>
      <c r="C2" s="37"/>
      <c r="D2" s="37"/>
      <c r="E2" s="37"/>
      <c r="F2" s="37"/>
    </row>
    <row r="4" spans="1:6" s="30" customFormat="1" ht="26.25" customHeight="1">
      <c r="A4" s="38" t="s">
        <v>31</v>
      </c>
      <c r="B4" s="39"/>
      <c r="C4" s="40"/>
      <c r="D4" s="29" t="s">
        <v>32</v>
      </c>
      <c r="E4" s="29" t="s">
        <v>33</v>
      </c>
      <c r="F4" s="29" t="s">
        <v>34</v>
      </c>
    </row>
    <row r="5" spans="1:6" s="30" customFormat="1" ht="26.25" customHeight="1">
      <c r="A5" s="12" t="s">
        <v>1</v>
      </c>
      <c r="B5" s="12" t="s">
        <v>2</v>
      </c>
      <c r="C5" s="13" t="s">
        <v>3</v>
      </c>
      <c r="D5" s="14" t="s">
        <v>35</v>
      </c>
      <c r="E5" s="14" t="s">
        <v>35</v>
      </c>
      <c r="F5" s="14" t="s">
        <v>35</v>
      </c>
    </row>
    <row r="6" spans="1:6" s="10" customFormat="1" ht="26.25" customHeight="1">
      <c r="A6" s="15" t="s">
        <v>36</v>
      </c>
      <c r="B6" s="21" t="s">
        <v>14</v>
      </c>
      <c r="C6" s="16">
        <v>10</v>
      </c>
      <c r="D6" s="17">
        <v>10</v>
      </c>
      <c r="E6" s="17">
        <v>10</v>
      </c>
      <c r="F6" s="17">
        <v>10</v>
      </c>
    </row>
    <row r="7" spans="1:6" s="10" customFormat="1" ht="26.25" customHeight="1">
      <c r="A7" s="36" t="s">
        <v>46</v>
      </c>
      <c r="B7" s="18" t="s">
        <v>16</v>
      </c>
      <c r="C7" s="17">
        <v>30</v>
      </c>
      <c r="D7" s="17">
        <v>30</v>
      </c>
      <c r="E7" s="17">
        <v>30</v>
      </c>
      <c r="F7" s="17">
        <v>30</v>
      </c>
    </row>
    <row r="8" spans="1:6" s="10" customFormat="1" ht="26.25" customHeight="1">
      <c r="A8" s="36"/>
      <c r="B8" s="18" t="s">
        <v>37</v>
      </c>
      <c r="C8" s="17">
        <v>5</v>
      </c>
      <c r="D8" s="17">
        <v>5</v>
      </c>
      <c r="E8" s="17">
        <v>5</v>
      </c>
      <c r="F8" s="17">
        <v>5</v>
      </c>
    </row>
    <row r="9" spans="1:6" s="10" customFormat="1" ht="26.25" customHeight="1">
      <c r="A9" s="36"/>
      <c r="B9" s="18" t="s">
        <v>38</v>
      </c>
      <c r="C9" s="17">
        <v>10</v>
      </c>
      <c r="D9" s="17">
        <v>10</v>
      </c>
      <c r="E9" s="17">
        <v>10</v>
      </c>
      <c r="F9" s="17">
        <v>10</v>
      </c>
    </row>
    <row r="10" spans="1:6" s="10" customFormat="1" ht="26.25" customHeight="1">
      <c r="A10" s="36"/>
      <c r="B10" s="18" t="s">
        <v>39</v>
      </c>
      <c r="C10" s="17">
        <v>5</v>
      </c>
      <c r="D10" s="17">
        <v>5</v>
      </c>
      <c r="E10" s="17">
        <v>5</v>
      </c>
      <c r="F10" s="17">
        <v>5</v>
      </c>
    </row>
    <row r="11" spans="1:6" s="10" customFormat="1" ht="26.25" customHeight="1">
      <c r="A11" s="36"/>
      <c r="B11" s="19" t="s">
        <v>40</v>
      </c>
      <c r="C11" s="17">
        <v>15</v>
      </c>
      <c r="D11" s="17">
        <v>15</v>
      </c>
      <c r="E11" s="17">
        <v>15</v>
      </c>
      <c r="F11" s="17">
        <v>15</v>
      </c>
    </row>
    <row r="12" spans="1:6" s="10" customFormat="1" ht="26.25" customHeight="1">
      <c r="A12" s="36"/>
      <c r="B12" s="18" t="s">
        <v>41</v>
      </c>
      <c r="C12" s="17">
        <v>5</v>
      </c>
      <c r="D12" s="17">
        <v>5</v>
      </c>
      <c r="E12" s="17">
        <v>5</v>
      </c>
      <c r="F12" s="17">
        <v>5</v>
      </c>
    </row>
    <row r="13" spans="1:6" s="10" customFormat="1" ht="26.25" customHeight="1">
      <c r="A13" s="36" t="s">
        <v>42</v>
      </c>
      <c r="B13" s="19" t="s">
        <v>43</v>
      </c>
      <c r="C13" s="17">
        <v>8</v>
      </c>
      <c r="D13" s="17">
        <v>0</v>
      </c>
      <c r="E13" s="17">
        <v>0</v>
      </c>
      <c r="F13" s="17">
        <v>0</v>
      </c>
    </row>
    <row r="14" spans="1:6" s="10" customFormat="1" ht="26.25" customHeight="1">
      <c r="A14" s="36"/>
      <c r="B14" s="18" t="s">
        <v>24</v>
      </c>
      <c r="C14" s="17">
        <v>6</v>
      </c>
      <c r="D14" s="17">
        <v>0</v>
      </c>
      <c r="E14" s="17">
        <v>3.84</v>
      </c>
      <c r="F14" s="17">
        <v>0.12</v>
      </c>
    </row>
    <row r="15" spans="1:6" s="10" customFormat="1" ht="26.25" customHeight="1">
      <c r="A15" s="36"/>
      <c r="B15" s="18" t="s">
        <v>44</v>
      </c>
      <c r="C15" s="17">
        <v>6</v>
      </c>
      <c r="D15" s="17">
        <v>6</v>
      </c>
      <c r="E15" s="17">
        <v>6</v>
      </c>
      <c r="F15" s="17">
        <v>6</v>
      </c>
    </row>
    <row r="16" spans="1:6" s="10" customFormat="1" ht="26.25" customHeight="1">
      <c r="A16" s="36" t="s">
        <v>25</v>
      </c>
      <c r="B16" s="18" t="s">
        <v>26</v>
      </c>
      <c r="C16" s="17"/>
      <c r="D16" s="17">
        <v>0</v>
      </c>
      <c r="E16" s="17">
        <v>0</v>
      </c>
      <c r="F16" s="17">
        <v>0</v>
      </c>
    </row>
    <row r="17" spans="1:11" s="10" customFormat="1" ht="26.25" customHeight="1">
      <c r="A17" s="36"/>
      <c r="B17" s="18" t="s">
        <v>45</v>
      </c>
      <c r="C17" s="17"/>
      <c r="D17" s="17">
        <v>0</v>
      </c>
      <c r="E17" s="17">
        <v>0</v>
      </c>
      <c r="F17" s="17">
        <v>0</v>
      </c>
    </row>
    <row r="18" spans="1:11" s="10" customFormat="1" ht="26.25" customHeight="1">
      <c r="A18" s="36"/>
      <c r="B18" s="18" t="s">
        <v>27</v>
      </c>
      <c r="C18" s="20"/>
      <c r="D18" s="17">
        <v>0</v>
      </c>
      <c r="E18" s="17">
        <v>0</v>
      </c>
      <c r="F18" s="17">
        <v>0</v>
      </c>
      <c r="K18" s="10">
        <f>10+30+5+10+5+15+5+6</f>
        <v>86</v>
      </c>
    </row>
    <row r="19" spans="1:11" s="10" customFormat="1" ht="26.25" customHeight="1">
      <c r="A19" s="36" t="s">
        <v>28</v>
      </c>
      <c r="B19" s="36"/>
      <c r="C19" s="16">
        <f>SUM(C6:C15)</f>
        <v>100</v>
      </c>
      <c r="D19" s="17">
        <f>SUM(D6:D16)</f>
        <v>86</v>
      </c>
      <c r="E19" s="17">
        <f t="shared" ref="E19" si="0">SUM(E6:E15)</f>
        <v>89.84</v>
      </c>
      <c r="F19" s="17">
        <f>SUM(F6:F15)</f>
        <v>86.12</v>
      </c>
    </row>
  </sheetData>
  <mergeCells count="6">
    <mergeCell ref="A19:B19"/>
    <mergeCell ref="A2:F2"/>
    <mergeCell ref="A4:C4"/>
    <mergeCell ref="A7:A12"/>
    <mergeCell ref="A13:A15"/>
    <mergeCell ref="A16:A18"/>
  </mergeCells>
  <phoneticPr fontId="1" type="noConversion"/>
  <printOptions horizontalCentered="1"/>
  <pageMargins left="0.51181102362204722" right="0.51181102362204722" top="0.74803149606299213" bottom="0.35433070866141736" header="0.31496062992125984" footer="0.11811023622047245"/>
  <pageSetup paperSize="9" orientation="landscape" horizontalDpi="200" verticalDpi="2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2017-02-24T06:35:00Z</dcterms:modified>
</cp:coreProperties>
</file>